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E8A0FE09-77A5-4BED-999A-A9105BC9C3B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7" i="5" l="1"/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<sst xmlns="http://schemas.openxmlformats.org/spreadsheetml/2006/main" count="108" uniqueCount="79">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</sst>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9" workbookViewId="0">
      <selection activeCell="G75" sqref="G7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6.1600000000000002E-2</v>
      </c>
      <c r="E6" s="23">
        <v>1E-4</v>
      </c>
      <c r="F6" s="23">
        <v>5.7200000000000001E-2</v>
      </c>
      <c r="G6" s="15">
        <v>2.0000000000000001E-4</v>
      </c>
      <c r="H6" s="7">
        <v>5.0700000000000002E-2</v>
      </c>
      <c r="I6" s="23">
        <v>2.9999999999999997E-4</v>
      </c>
      <c r="J6" s="23">
        <v>5.67E-2</v>
      </c>
      <c r="K6" s="15">
        <v>2.0000000000000001E-4</v>
      </c>
      <c r="L6" s="7">
        <v>6.5199999999999994E-2</v>
      </c>
      <c r="M6" s="23">
        <v>2.0000000000000001E-4</v>
      </c>
      <c r="N6" s="23">
        <v>4.9000000000000002E-2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-5.9999999999999995E-4</v>
      </c>
      <c r="D7" s="7">
        <v>9.4E-2</v>
      </c>
      <c r="E7" s="23">
        <v>4.0000000000000002E-4</v>
      </c>
      <c r="F7" s="23">
        <v>9.5399999999999999E-2</v>
      </c>
      <c r="G7" s="15">
        <v>-4.0000000000000002E-4</v>
      </c>
      <c r="H7" s="7">
        <v>9.5200000000000007E-2</v>
      </c>
      <c r="I7" s="23">
        <v>-1E-3</v>
      </c>
      <c r="J7" s="23">
        <v>0.10879999999999999</v>
      </c>
      <c r="K7" s="15">
        <v>-6.9999999999999999E-4</v>
      </c>
      <c r="L7" s="7">
        <v>0.11550000000000001</v>
      </c>
      <c r="M7" s="23">
        <v>1E-4</v>
      </c>
      <c r="N7" s="23">
        <v>0.11990000000000001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1E-4</v>
      </c>
      <c r="D10" s="7">
        <v>5.6099999999999997E-2</v>
      </c>
      <c r="E10" s="23">
        <v>4.0000000000000002E-4</v>
      </c>
      <c r="F10" s="23">
        <v>5.1799999999999999E-2</v>
      </c>
      <c r="G10" s="15">
        <v>2.0000000000000001E-4</v>
      </c>
      <c r="H10" s="7">
        <v>4.8399999999999999E-2</v>
      </c>
      <c r="I10" s="23">
        <v>-2.9999999999999997E-4</v>
      </c>
      <c r="J10" s="23">
        <v>4.2999999999999997E-2</v>
      </c>
      <c r="K10" s="15">
        <v>-2.0000000000000001E-4</v>
      </c>
      <c r="L10" s="7">
        <v>3.95E-2</v>
      </c>
      <c r="M10" s="23">
        <v>0</v>
      </c>
      <c r="N10" s="23">
        <v>3.7199999999999997E-2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5.9999999999999995E-4</v>
      </c>
      <c r="E11" s="23">
        <v>0</v>
      </c>
      <c r="F11" s="23">
        <v>5.9999999999999995E-4</v>
      </c>
      <c r="G11" s="15">
        <v>0</v>
      </c>
      <c r="H11" s="7">
        <v>5.0000000000000001E-4</v>
      </c>
      <c r="I11" s="23">
        <v>0</v>
      </c>
      <c r="J11" s="23">
        <v>5.0000000000000001E-4</v>
      </c>
      <c r="K11" s="15">
        <v>0</v>
      </c>
      <c r="L11" s="7">
        <v>4.0000000000000002E-4</v>
      </c>
      <c r="M11" s="23">
        <v>0</v>
      </c>
      <c r="N11" s="23">
        <v>4.0000000000000002E-4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-8.9999999999999998E-4</v>
      </c>
      <c r="D12" s="7">
        <v>7.7799999999999994E-2</v>
      </c>
      <c r="E12" s="23">
        <v>4.4999999999999997E-3</v>
      </c>
      <c r="F12" s="23">
        <v>7.0300000000000001E-2</v>
      </c>
      <c r="G12" s="15">
        <v>2.5999999999999999E-3</v>
      </c>
      <c r="H12" s="7">
        <v>6.6900000000000001E-2</v>
      </c>
      <c r="I12" s="23">
        <v>-1.9E-3</v>
      </c>
      <c r="J12" s="23">
        <v>5.9400000000000001E-2</v>
      </c>
      <c r="K12" s="15">
        <v>1.1000000000000001E-3</v>
      </c>
      <c r="L12" s="7">
        <v>5.5199999999999999E-2</v>
      </c>
      <c r="M12" s="23">
        <v>-2.0000000000000001E-4</v>
      </c>
      <c r="N12" s="23">
        <v>5.2400000000000002E-2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0.70669999999999999</v>
      </c>
      <c r="E13" s="23">
        <v>2.1700000000000001E-2</v>
      </c>
      <c r="F13" s="23">
        <v>0.72240000000000004</v>
      </c>
      <c r="G13" s="15">
        <v>2.7300000000000001E-2</v>
      </c>
      <c r="H13" s="7">
        <v>0.72599999999999998</v>
      </c>
      <c r="I13" s="23">
        <v>-1.44E-2</v>
      </c>
      <c r="J13" s="23">
        <v>0.71799999999999997</v>
      </c>
      <c r="K13" s="15">
        <v>1.2200000000000001E-2</v>
      </c>
      <c r="L13" s="7">
        <v>0.71099999999999997</v>
      </c>
      <c r="M13" s="23">
        <v>1.5299999999999999E-2</v>
      </c>
      <c r="N13" s="23">
        <v>0.72889999999999999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4.7999999999999996E-3</v>
      </c>
      <c r="I14" s="23">
        <v>-2.0000000000000001E-4</v>
      </c>
      <c r="J14" s="23">
        <v>9.4999999999999998E-3</v>
      </c>
      <c r="K14" s="15">
        <v>1E-4</v>
      </c>
      <c r="L14" s="7">
        <v>8.8000000000000005E-3</v>
      </c>
      <c r="M14" s="23">
        <v>1E-4</v>
      </c>
      <c r="N14" s="23">
        <v>8.3999999999999995E-3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-2.0000000000000001E-4</v>
      </c>
      <c r="D17" s="7">
        <v>2.3999999999999998E-3</v>
      </c>
      <c r="E17" s="23">
        <v>1E-3</v>
      </c>
      <c r="F17" s="23">
        <v>2.3E-3</v>
      </c>
      <c r="G17" s="15">
        <v>-2.3E-3</v>
      </c>
      <c r="H17" s="7">
        <v>2.3E-3</v>
      </c>
      <c r="I17" s="23">
        <v>-1.5E-3</v>
      </c>
      <c r="J17" s="23">
        <v>-1E-3</v>
      </c>
      <c r="K17" s="15">
        <v>2.9999999999999997E-4</v>
      </c>
      <c r="L17" s="7">
        <v>-1E-4</v>
      </c>
      <c r="M17" s="23">
        <v>-8.0000000000000004E-4</v>
      </c>
      <c r="N17" s="23">
        <v>-5.9999999999999995E-4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2.9999999999999997E-4</v>
      </c>
      <c r="E20" s="23">
        <v>0</v>
      </c>
      <c r="F20" s="23">
        <v>2.0000000000000001E-4</v>
      </c>
      <c r="G20" s="15">
        <v>1E-4</v>
      </c>
      <c r="H20" s="7">
        <v>5.1000000000000004E-3</v>
      </c>
      <c r="I20" s="23">
        <v>0</v>
      </c>
      <c r="J20" s="23">
        <v>5.0000000000000001E-3</v>
      </c>
      <c r="K20" s="15">
        <v>0</v>
      </c>
      <c r="L20" s="7">
        <v>4.4999999999999997E-3</v>
      </c>
      <c r="M20" s="23">
        <v>0</v>
      </c>
      <c r="N20" s="23">
        <v>4.1999999999999997E-3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1E-4</v>
      </c>
      <c r="D24" s="7">
        <v>5.0000000000000001E-4</v>
      </c>
      <c r="E24" s="23">
        <v>0</v>
      </c>
      <c r="F24" s="23">
        <v>-2.0000000000000001E-4</v>
      </c>
      <c r="G24" s="15">
        <v>1E-4</v>
      </c>
      <c r="H24" s="7">
        <v>1E-4</v>
      </c>
      <c r="I24" s="23">
        <v>0</v>
      </c>
      <c r="J24" s="23">
        <v>1E-4</v>
      </c>
      <c r="K24" s="15">
        <v>0</v>
      </c>
      <c r="L24" s="7">
        <v>0</v>
      </c>
      <c r="M24" s="23">
        <v>0</v>
      </c>
      <c r="N24" s="23">
        <v>2.0000000000000001E-4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4.8000000000000004E-3</v>
      </c>
      <c r="D25" s="12">
        <f t="shared" si="0"/>
        <v>0.99999999999999978</v>
      </c>
      <c r="E25" s="25">
        <f t="shared" si="0"/>
        <v>2.81E-2</v>
      </c>
      <c r="F25" s="52">
        <f t="shared" si="0"/>
        <v>1</v>
      </c>
      <c r="G25" s="11">
        <f t="shared" si="0"/>
        <v>2.7800000000000002E-2</v>
      </c>
      <c r="H25" s="12">
        <f t="shared" si="0"/>
        <v>1</v>
      </c>
      <c r="I25" s="25">
        <f t="shared" ref="I25:N25" si="1">SUBTOTAL(109,I6:I24)</f>
        <v>-1.9E-2</v>
      </c>
      <c r="J25" s="26">
        <f t="shared" si="1"/>
        <v>0.99999999999999989</v>
      </c>
      <c r="K25" s="11">
        <f t="shared" si="1"/>
        <v>1.2999999999999999E-2</v>
      </c>
      <c r="L25" s="12">
        <f t="shared" si="1"/>
        <v>1</v>
      </c>
      <c r="M25" s="25">
        <f t="shared" si="1"/>
        <v>1.4699999999999998E-2</v>
      </c>
      <c r="N25" s="26">
        <f t="shared" si="1"/>
        <v>0.99999999999999989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146.58000000000001</v>
      </c>
      <c r="D26" s="20"/>
      <c r="E26" s="53">
        <v>965.12</v>
      </c>
      <c r="F26" s="20"/>
      <c r="G26" s="51">
        <v>1059.7</v>
      </c>
      <c r="H26" s="20"/>
      <c r="I26" s="53">
        <v>-805.35</v>
      </c>
      <c r="J26" s="20"/>
      <c r="K26" s="51">
        <v>575.25</v>
      </c>
      <c r="L26" s="20"/>
      <c r="M26" s="53">
        <v>713.42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3.5000000000000001E-3</v>
      </c>
      <c r="D28" s="16">
        <v>0.82389999999999997</v>
      </c>
      <c r="E28" s="27">
        <v>2.3300000000000001E-2</v>
      </c>
      <c r="F28" s="28">
        <v>0.84109999999999996</v>
      </c>
      <c r="G28" s="15">
        <v>1.84E-2</v>
      </c>
      <c r="H28" s="16">
        <v>0.85140000000000005</v>
      </c>
      <c r="I28" s="27">
        <v>-1.6199999999999999E-2</v>
      </c>
      <c r="J28" s="28">
        <v>0.86329999999999996</v>
      </c>
      <c r="K28" s="15">
        <v>8.8999999999999999E-3</v>
      </c>
      <c r="L28" s="16">
        <v>0.873</v>
      </c>
      <c r="M28" s="27">
        <v>1.1599999999999999E-2</v>
      </c>
      <c r="N28" s="28">
        <v>0.87739999999999996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1.2999999999999999E-3</v>
      </c>
      <c r="D29" s="8">
        <v>0.17610000000000001</v>
      </c>
      <c r="E29" s="23">
        <v>4.7999999999999996E-3</v>
      </c>
      <c r="F29" s="24">
        <v>0.15890000000000001</v>
      </c>
      <c r="G29" s="7">
        <v>9.4000000000000004E-3</v>
      </c>
      <c r="H29" s="8">
        <v>0.14860000000000001</v>
      </c>
      <c r="I29" s="23">
        <v>-2.8E-3</v>
      </c>
      <c r="J29" s="24">
        <v>0.13669999999999999</v>
      </c>
      <c r="K29" s="7">
        <v>4.1000000000000003E-3</v>
      </c>
      <c r="L29" s="8">
        <v>0.127</v>
      </c>
      <c r="M29" s="23">
        <v>3.0999999999999999E-3</v>
      </c>
      <c r="N29" s="24">
        <v>0.1226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4.8000000000000004E-3</v>
      </c>
      <c r="D30" s="12">
        <f t="shared" si="4"/>
        <v>1</v>
      </c>
      <c r="E30" s="25">
        <f t="shared" si="4"/>
        <v>2.81E-2</v>
      </c>
      <c r="F30" s="26">
        <f t="shared" si="4"/>
        <v>1</v>
      </c>
      <c r="G30" s="11">
        <f>G28+G29</f>
        <v>2.7799999999999998E-2</v>
      </c>
      <c r="H30" s="12">
        <f>H28+H29</f>
        <v>1</v>
      </c>
      <c r="I30" s="25">
        <f t="shared" ref="I30:N30" si="5">I28+I29</f>
        <v>-1.9E-2</v>
      </c>
      <c r="J30" s="26">
        <f t="shared" si="5"/>
        <v>1</v>
      </c>
      <c r="K30" s="11">
        <f t="shared" si="5"/>
        <v>1.3000000000000001E-2</v>
      </c>
      <c r="L30" s="12">
        <f t="shared" si="5"/>
        <v>1</v>
      </c>
      <c r="M30" s="25">
        <f t="shared" si="5"/>
        <v>1.47E-2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4.8999999999999998E-3</v>
      </c>
      <c r="D32" s="16">
        <v>0.99690000000000001</v>
      </c>
      <c r="E32" s="27">
        <v>2.7099999999999999E-2</v>
      </c>
      <c r="F32" s="28">
        <v>0.99719999999999998</v>
      </c>
      <c r="G32" s="15">
        <v>2.9899999999999999E-2</v>
      </c>
      <c r="H32" s="16">
        <v>0.99219999999999997</v>
      </c>
      <c r="I32" s="27">
        <v>-1.7399999999999999E-2</v>
      </c>
      <c r="J32" s="28">
        <v>0.99560000000000004</v>
      </c>
      <c r="K32" s="15">
        <v>1.2699999999999999E-2</v>
      </c>
      <c r="L32" s="16">
        <v>0.99519999999999997</v>
      </c>
      <c r="M32" s="27">
        <v>1.55E-2</v>
      </c>
      <c r="N32" s="28">
        <v>0.996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-1E-4</v>
      </c>
      <c r="D33" s="8">
        <v>3.0999999999999999E-3</v>
      </c>
      <c r="E33" s="23">
        <v>1E-3</v>
      </c>
      <c r="F33" s="24">
        <v>2.8E-3</v>
      </c>
      <c r="G33" s="7">
        <v>-2.0999999999999999E-3</v>
      </c>
      <c r="H33" s="8">
        <v>7.7999999999999996E-3</v>
      </c>
      <c r="I33" s="23">
        <v>-1.6000000000000001E-3</v>
      </c>
      <c r="J33" s="24">
        <v>4.4000000000000003E-3</v>
      </c>
      <c r="K33" s="7">
        <v>2.9999999999999997E-4</v>
      </c>
      <c r="L33" s="8">
        <v>4.7999999999999996E-3</v>
      </c>
      <c r="M33" s="23">
        <v>-8.0000000000000004E-4</v>
      </c>
      <c r="N33" s="24">
        <v>4.0000000000000001E-3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4.7999999999999996E-3</v>
      </c>
      <c r="D34" s="34">
        <f t="shared" si="8"/>
        <v>1</v>
      </c>
      <c r="E34" s="35">
        <f t="shared" si="8"/>
        <v>2.81E-2</v>
      </c>
      <c r="F34" s="36">
        <f t="shared" si="8"/>
        <v>1</v>
      </c>
      <c r="G34" s="33">
        <f t="shared" si="8"/>
        <v>2.7799999999999998E-2</v>
      </c>
      <c r="H34" s="34">
        <f t="shared" si="8"/>
        <v>1</v>
      </c>
      <c r="I34" s="35">
        <f t="shared" ref="I34:N34" si="9">I32+I33</f>
        <v>-1.9E-2</v>
      </c>
      <c r="J34" s="36">
        <f t="shared" si="9"/>
        <v>1</v>
      </c>
      <c r="K34" s="33">
        <f t="shared" si="9"/>
        <v>1.2999999999999999E-2</v>
      </c>
      <c r="L34" s="34">
        <f t="shared" si="9"/>
        <v>1</v>
      </c>
      <c r="M34" s="35">
        <f t="shared" si="9"/>
        <v>1.47E-2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3.4000000000000002E-4</v>
      </c>
      <c r="D37" s="7">
        <v>5.6097000000000001E-2</v>
      </c>
      <c r="E37" s="23">
        <v>1E-3</v>
      </c>
      <c r="F37" s="23">
        <v>5.6536000000000003E-2</v>
      </c>
      <c r="G37" s="7"/>
      <c r="H37" s="7"/>
      <c r="I37" s="23"/>
      <c r="J37" s="23"/>
    </row>
    <row r="38" spans="2:26" x14ac:dyDescent="0.25">
      <c r="B38" s="9" t="s">
        <v>3</v>
      </c>
      <c r="C38" s="7">
        <v>-5.1699999999999999E-4</v>
      </c>
      <c r="D38" s="7">
        <v>9.4909999999999994E-2</v>
      </c>
      <c r="E38" s="23">
        <v>-2.088E-3</v>
      </c>
      <c r="F38" s="23">
        <v>0.106352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6.4000000000000005E-4</v>
      </c>
      <c r="D41" s="7">
        <v>5.1799999999999999E-2</v>
      </c>
      <c r="E41" s="23">
        <v>2.33E-4</v>
      </c>
      <c r="F41" s="23">
        <v>4.4941000000000002E-2</v>
      </c>
      <c r="G41" s="7"/>
      <c r="H41" s="7"/>
      <c r="I41" s="23"/>
      <c r="J41" s="23"/>
    </row>
    <row r="42" spans="2:26" x14ac:dyDescent="0.25">
      <c r="B42" s="9" t="s">
        <v>11</v>
      </c>
      <c r="C42" s="7">
        <v>9.0000000000000002E-6</v>
      </c>
      <c r="D42" s="7">
        <v>5.6800000000000004E-4</v>
      </c>
      <c r="E42" s="23">
        <v>1.5E-5</v>
      </c>
      <c r="F42" s="23">
        <v>4.9100000000000001E-4</v>
      </c>
      <c r="G42" s="7"/>
      <c r="H42" s="7"/>
      <c r="I42" s="23"/>
      <c r="J42" s="23"/>
    </row>
    <row r="43" spans="2:26" x14ac:dyDescent="0.25">
      <c r="B43" s="9" t="s">
        <v>13</v>
      </c>
      <c r="C43" s="7">
        <v>6.1910000000000003E-3</v>
      </c>
      <c r="D43" s="7">
        <v>7.1279999999999996E-2</v>
      </c>
      <c r="E43" s="23">
        <v>5.2249999999999996E-3</v>
      </c>
      <c r="F43" s="23">
        <v>6.2292E-2</v>
      </c>
      <c r="G43" s="7"/>
      <c r="H43" s="7"/>
      <c r="I43" s="23"/>
      <c r="J43" s="23"/>
    </row>
    <row r="44" spans="2:26" x14ac:dyDescent="0.25">
      <c r="B44" s="46" t="s">
        <v>45</v>
      </c>
      <c r="C44" s="7">
        <v>5.6244000000000002E-2</v>
      </c>
      <c r="D44" s="7">
        <v>0.71908399999999995</v>
      </c>
      <c r="E44" s="23">
        <v>6.9903000000000007E-2</v>
      </c>
      <c r="F44" s="23">
        <v>0.719329</v>
      </c>
      <c r="G44" s="7"/>
      <c r="H44" s="7"/>
      <c r="I44" s="23"/>
      <c r="J44" s="23"/>
    </row>
    <row r="45" spans="2:26" x14ac:dyDescent="0.25">
      <c r="B45" s="9" t="s">
        <v>16</v>
      </c>
      <c r="C45" s="7">
        <v>-1.5999999999999999E-5</v>
      </c>
      <c r="D45" s="7">
        <v>1.776E-3</v>
      </c>
      <c r="E45" s="23">
        <v>-3.9999999999999998E-6</v>
      </c>
      <c r="F45" s="23">
        <v>5.8110000000000002E-3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7"/>
      <c r="I47" s="23"/>
      <c r="J47" s="23"/>
    </row>
    <row r="48" spans="2:26" x14ac:dyDescent="0.25">
      <c r="B48" s="9" t="s">
        <v>21</v>
      </c>
      <c r="C48" s="7">
        <v>-1.4480000000000001E-3</v>
      </c>
      <c r="D48" s="7">
        <v>2.3219999999999998E-3</v>
      </c>
      <c r="E48" s="23">
        <v>-3.555E-3</v>
      </c>
      <c r="F48" s="23">
        <v>6.8499999999999995E-4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3"/>
    </row>
    <row r="51" spans="2:10" x14ac:dyDescent="0.25">
      <c r="B51" s="9" t="s">
        <v>24</v>
      </c>
      <c r="C51" s="7">
        <v>1.05E-4</v>
      </c>
      <c r="D51" s="7">
        <v>2.026E-3</v>
      </c>
      <c r="E51" s="23">
        <v>1.56E-4</v>
      </c>
      <c r="F51" s="23">
        <v>3.4429999999999999E-3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1.13E-4</v>
      </c>
      <c r="D55" s="7">
        <v>1.3799999999999999E-4</v>
      </c>
      <c r="E55" s="23">
        <v>9.0000000000000006E-5</v>
      </c>
      <c r="F55" s="23">
        <v>1.22E-4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6.1808000000000002E-2</v>
      </c>
      <c r="D56" s="12">
        <f>SUBTOTAL(109,D37:D55)</f>
        <v>1.0000009999999999</v>
      </c>
      <c r="E56" s="35">
        <v>7.0792999999999995E-2</v>
      </c>
      <c r="F56" s="26">
        <f>SUBTOTAL(109,F37:F55)</f>
        <v>1.0000020000000001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2171.4</v>
      </c>
      <c r="D57" s="20"/>
      <c r="E57" s="53">
        <f>טבלה4[[#This Row],[התרומה לתשואה ינואר-מרץ 2024]]+I26+K26+M26</f>
        <v>2654.7200000000003</v>
      </c>
      <c r="F57" s="20"/>
      <c r="G57" s="51">
        <f>טבלה4[[#This Row],[התרומה לתשואה ינואר-יוני 2024]]+O26+Q26+S26</f>
        <v>2654.7200000000003</v>
      </c>
      <c r="H57" s="20"/>
      <c r="I57" s="53">
        <f>טבלה4[[#This Row],[התרומה לתשואה ינואר-ספטמבר 2024]]+U26+W26+Y26</f>
        <v>2654.7200000000003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4.5805999999999999E-2</v>
      </c>
      <c r="D59" s="16">
        <v>0.83980399999999999</v>
      </c>
      <c r="E59" s="23">
        <v>5.0132000000000003E-2</v>
      </c>
      <c r="F59" s="28">
        <v>0.85790500000000003</v>
      </c>
      <c r="G59" s="7"/>
      <c r="H59" s="16"/>
      <c r="I59" s="23"/>
      <c r="J59" s="28"/>
    </row>
    <row r="60" spans="2:10" x14ac:dyDescent="0.25">
      <c r="B60" s="9" t="s">
        <v>31</v>
      </c>
      <c r="C60" s="7">
        <v>1.5585E-2</v>
      </c>
      <c r="D60" s="8">
        <v>0.16019600000000001</v>
      </c>
      <c r="E60" s="23">
        <v>2.0080000000000001E-2</v>
      </c>
      <c r="F60" s="24">
        <v>0.142095</v>
      </c>
      <c r="G60" s="7"/>
      <c r="H60" s="8"/>
      <c r="I60" s="23"/>
      <c r="J60" s="24"/>
    </row>
    <row r="61" spans="2:10" x14ac:dyDescent="0.25">
      <c r="B61" s="10" t="s">
        <v>39</v>
      </c>
      <c r="C61" s="33">
        <v>6.1808000000000002E-2</v>
      </c>
      <c r="D61" s="12">
        <f>D59+D60</f>
        <v>1</v>
      </c>
      <c r="E61" s="35">
        <v>7.0792999999999995E-2</v>
      </c>
      <c r="F61" s="26">
        <f>F59+F60</f>
        <v>1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6.3066999999999998E-2</v>
      </c>
      <c r="D63" s="16">
        <v>0.99526300000000001</v>
      </c>
      <c r="E63" s="23">
        <v>7.4312000000000003E-2</v>
      </c>
      <c r="F63" s="28">
        <v>0.99546299999999999</v>
      </c>
      <c r="G63" s="7"/>
      <c r="H63" s="16"/>
      <c r="I63" s="23"/>
      <c r="J63" s="28"/>
    </row>
    <row r="64" spans="2:10" x14ac:dyDescent="0.25">
      <c r="B64" s="9" t="s">
        <v>33</v>
      </c>
      <c r="C64" s="7">
        <v>-1.2210000000000001E-3</v>
      </c>
      <c r="D64" s="8">
        <v>4.7369999999999999E-3</v>
      </c>
      <c r="E64" s="23">
        <v>-3.2959999999999999E-3</v>
      </c>
      <c r="F64" s="24">
        <v>4.5370000000000002E-3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6.1808000000000002E-2</v>
      </c>
      <c r="D65" s="34">
        <v>1</v>
      </c>
      <c r="E65" s="35">
        <v>7.0792999999999995E-2</v>
      </c>
      <c r="F65" s="36">
        <f>F63+F64</f>
        <v>1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2024-07-03T07:09:41Z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